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iz Disco HP\ICL 2019\CUENTA PUBLICA 2019\CUENTA PUBLICA 2019 DEF\"/>
    </mc:Choice>
  </mc:AlternateContent>
  <bookViews>
    <workbookView xWindow="-120" yWindow="-120" windowWidth="20730" windowHeight="11160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4" l="1"/>
  <c r="H37" i="4"/>
  <c r="H35" i="4"/>
  <c r="H34" i="4"/>
  <c r="H33" i="4"/>
  <c r="H32" i="4"/>
  <c r="H31" i="4" s="1"/>
  <c r="G31" i="4"/>
  <c r="G39" i="4" s="1"/>
  <c r="F31" i="4"/>
  <c r="F39" i="4" s="1"/>
  <c r="E31" i="4"/>
  <c r="E39" i="4" s="1"/>
  <c r="D31" i="4"/>
  <c r="D39" i="4" s="1"/>
  <c r="C31" i="4"/>
  <c r="C39" i="4" s="1"/>
  <c r="H29" i="4"/>
  <c r="H28" i="4"/>
  <c r="H27" i="4"/>
  <c r="H26" i="4"/>
  <c r="H25" i="4"/>
  <c r="H24" i="4"/>
  <c r="H23" i="4"/>
  <c r="H22" i="4"/>
  <c r="H21" i="4" s="1"/>
  <c r="H39" i="4" s="1"/>
  <c r="G16" i="4"/>
  <c r="F16" i="4"/>
  <c r="E16" i="4"/>
  <c r="D16" i="4"/>
  <c r="C16" i="4"/>
  <c r="H14" i="4"/>
  <c r="H13" i="4"/>
  <c r="H11" i="4"/>
  <c r="H10" i="4"/>
  <c r="H9" i="4"/>
  <c r="H8" i="4"/>
  <c r="H7" i="4"/>
  <c r="H6" i="4"/>
  <c r="H5" i="4"/>
  <c r="H16" i="4" s="1"/>
</calcChain>
</file>

<file path=xl/sharedStrings.xml><?xml version="1.0" encoding="utf-8"?>
<sst xmlns="http://schemas.openxmlformats.org/spreadsheetml/2006/main" count="62" uniqueCount="39">
  <si>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</si>
  <si>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</si>
  <si>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</si>
  <si>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</si>
  <si>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</si>
  <si>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</si>
  <si>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</si>
  <si>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</si>
  <si>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</si>
  <si>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</si>
  <si>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</si>
  <si>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</si>
  <si>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</si>
  <si>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</si>
  <si>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</si>
  <si>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</si>
  <si>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</si>
  <si>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</si>
  <si>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</si>
  <si>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</si>
  <si>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</si>
  <si>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</si>
  <si>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</si>
  <si>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</si>
  <si>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</si>
  <si>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</si>
  <si>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</si>
  <si>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</si>
  <si>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</si>
  <si>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</si>
  <si>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</si>
  <si>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</si>
  <si>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</si>
  <si>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</si>
  <si>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Ingresos de los Entes Públicos de los Poderes Legislativo y Judicial, de los Órganos Autónomos y del Sector Paraestatal o Paramunicipal, asi como de las Empresas Productivas del Estado</t>
  </si>
  <si>
    <t>Instituto Cultural de León
Estado Analítico de Ingresos
DEL 01 DE ENERO AL 31 DE DICIEMBRE DE 2019</t>
  </si>
  <si>
    <t>Bajo protesta de decir verdad declaramos que los Estados Financieros y sus notas, son razonablemente correctos y son responsabilidad del emisor.</t>
  </si>
  <si>
    <t xml:space="preserve">   DIRECTOR GENERAL
ARQ. CARLOS MARÍA FLORES RIVEIRA</t>
  </si>
  <si>
    <t>DIRECTORA DE ADMINISTRACIÓN, FINANZAS Y ASUNTOS JURÍDICOS
LIC. LIZBETH OROZCO ÁLVAREZ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</si>
</sst>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7" fillId="0" borderId="5" xfId="8" applyFont="1" applyBorder="1" applyAlignment="1">
      <alignment horizontal="center"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vertical="top"/>
    </xf>
    <xf numFmtId="4" fontId="3" fillId="0" borderId="1" xfId="8" applyNumberFormat="1" applyFont="1" applyBorder="1" applyAlignment="1" applyProtection="1">
      <alignment vertical="top"/>
      <protection locked="0"/>
    </xf>
    <xf numFmtId="4" fontId="3" fillId="0" borderId="2" xfId="8" applyNumberFormat="1" applyFont="1" applyBorder="1" applyAlignment="1" applyProtection="1">
      <alignment vertical="top"/>
      <protection locked="0"/>
    </xf>
    <xf numFmtId="4" fontId="3" fillId="0" borderId="2" xfId="8" applyNumberFormat="1" applyFont="1" applyFill="1" applyBorder="1" applyAlignment="1">
      <alignment horizontal="right" vertical="top"/>
    </xf>
    <xf numFmtId="4" fontId="3" fillId="0" borderId="14" xfId="8" applyNumberFormat="1" applyFont="1" applyFill="1" applyBorder="1" applyAlignment="1">
      <alignment horizontal="right" vertical="top"/>
    </xf>
    <xf numFmtId="4" fontId="3" fillId="0" borderId="3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7" fillId="0" borderId="2" xfId="8" applyNumberFormat="1" applyFont="1" applyBorder="1" applyAlignment="1" applyProtection="1">
      <alignment vertical="top"/>
      <protection locked="0"/>
    </xf>
    <xf numFmtId="4" fontId="8" fillId="0" borderId="2" xfId="8" applyNumberFormat="1" applyFont="1" applyBorder="1" applyAlignment="1" applyProtection="1">
      <alignment vertical="top"/>
      <protection locked="0"/>
    </xf>
    <xf numFmtId="4" fontId="6" fillId="0" borderId="14" xfId="8" applyNumberFormat="1" applyFont="1" applyBorder="1" applyAlignment="1" applyProtection="1">
      <alignment vertical="top"/>
      <protection locked="0"/>
    </xf>
    <xf numFmtId="0" fontId="8" fillId="0" borderId="4" xfId="8" applyFont="1" applyBorder="1" applyAlignment="1">
      <alignment horizontal="left" vertical="top"/>
    </xf>
    <xf numFmtId="0" fontId="8" fillId="0" borderId="1" xfId="8" applyFont="1" applyBorder="1" applyAlignment="1">
      <alignment horizontal="justify" vertical="top" wrapText="1"/>
    </xf>
    <xf numFmtId="0" fontId="7" fillId="0" borderId="2" xfId="8" applyFont="1" applyBorder="1" applyAlignment="1">
      <alignment horizontal="left" vertical="top" wrapText="1"/>
    </xf>
    <xf numFmtId="0" fontId="8" fillId="0" borderId="2" xfId="8" applyFont="1" applyBorder="1" applyAlignment="1">
      <alignment vertical="top"/>
    </xf>
    <xf numFmtId="0" fontId="8" fillId="0" borderId="6" xfId="9" applyFont="1" applyBorder="1" applyAlignment="1">
      <alignment horizontal="center" vertical="top"/>
    </xf>
    <xf numFmtId="0" fontId="7" fillId="0" borderId="3" xfId="8" applyFont="1" applyBorder="1" applyAlignment="1">
      <alignment horizontal="left" vertical="top" wrapText="1"/>
    </xf>
    <xf numFmtId="0" fontId="3" fillId="0" borderId="1" xfId="8" applyFont="1" applyBorder="1" applyAlignment="1" applyProtection="1">
      <alignment vertical="top" wrapText="1"/>
      <protection locked="0"/>
    </xf>
    <xf numFmtId="0" fontId="7" fillId="0" borderId="2" xfId="8" applyFont="1" applyBorder="1" applyAlignment="1" applyProtection="1">
      <alignment vertical="top" wrapText="1"/>
      <protection locked="0"/>
    </xf>
    <xf numFmtId="0" fontId="3" fillId="0" borderId="2" xfId="8" applyFont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4" fontId="7" fillId="0" borderId="0" xfId="9" applyNumberFormat="1" applyFont="1" applyFill="1" applyBorder="1" applyAlignment="1">
      <alignment vertical="top"/>
    </xf>
    <xf numFmtId="0" fontId="0" fillId="0" borderId="0" xfId="0" applyProtection="1">
      <protection locked="0"/>
    </xf>
    <xf numFmtId="0" fontId="7" fillId="0" borderId="0" xfId="9" applyFont="1" applyAlignment="1">
      <alignment vertical="top"/>
    </xf>
    <xf numFmtId="4" fontId="7" fillId="0" borderId="0" xfId="9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Alignment="1" applyProtection="1">
      <alignment horizontal="left" vertical="top" wrapText="1" indent="5"/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horizontal="center" vertical="top" wrapText="1"/>
      <protection locked="0"/>
    </xf>
    <xf numFmtId="0" fontId="7" fillId="0" borderId="0" xfId="9" applyFont="1" applyFill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7" fillId="0" borderId="0" xfId="9" applyFont="1" applyBorder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zoomScaleNormal="100" workbookViewId="0">
      <selection activeCell="D45" sqref="D45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66" t="s">
        <v>35</v>
      </c>
      <c r="B1" s="67"/>
      <c r="C1" s="67"/>
      <c r="D1" s="67"/>
      <c r="E1" s="67"/>
      <c r="F1" s="67"/>
      <c r="G1" s="67"/>
      <c r="H1" s="68"/>
    </row>
    <row r="2" spans="1:8" s="3" customFormat="1" x14ac:dyDescent="0.2">
      <c r="A2" s="69" t="s">
        <v>14</v>
      </c>
      <c r="B2" s="70"/>
      <c r="C2" s="67" t="s">
        <v>22</v>
      </c>
      <c r="D2" s="67"/>
      <c r="E2" s="67"/>
      <c r="F2" s="67"/>
      <c r="G2" s="67"/>
      <c r="H2" s="75" t="s">
        <v>19</v>
      </c>
    </row>
    <row r="3" spans="1:8" s="1" customFormat="1" ht="24.95" customHeight="1" x14ac:dyDescent="0.2">
      <c r="A3" s="71"/>
      <c r="B3" s="72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76"/>
    </row>
    <row r="4" spans="1:8" s="1" customFormat="1" x14ac:dyDescent="0.2">
      <c r="A4" s="73"/>
      <c r="B4" s="74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8" x14ac:dyDescent="0.2">
      <c r="A5" s="26"/>
      <c r="B5" s="49" t="s">
        <v>0</v>
      </c>
      <c r="C5" s="33">
        <v>0</v>
      </c>
      <c r="D5" s="15">
        <v>0</v>
      </c>
      <c r="E5" s="33">
        <v>0</v>
      </c>
      <c r="F5" s="15">
        <v>0</v>
      </c>
      <c r="G5" s="33">
        <v>0</v>
      </c>
      <c r="H5" s="15">
        <f t="shared" ref="H5:H10" si="0">+G5-C5</f>
        <v>0</v>
      </c>
    </row>
    <row r="6" spans="1:8" x14ac:dyDescent="0.2">
      <c r="A6" s="27"/>
      <c r="B6" s="50" t="s">
        <v>1</v>
      </c>
      <c r="C6" s="34">
        <v>0</v>
      </c>
      <c r="D6" s="16">
        <v>0</v>
      </c>
      <c r="E6" s="34">
        <v>0</v>
      </c>
      <c r="F6" s="16">
        <v>0</v>
      </c>
      <c r="G6" s="34">
        <v>0</v>
      </c>
      <c r="H6" s="16">
        <f t="shared" si="0"/>
        <v>0</v>
      </c>
    </row>
    <row r="7" spans="1:8" x14ac:dyDescent="0.2">
      <c r="A7" s="26"/>
      <c r="B7" s="51" t="s">
        <v>2</v>
      </c>
      <c r="C7" s="34">
        <v>0</v>
      </c>
      <c r="D7" s="16">
        <v>0</v>
      </c>
      <c r="E7" s="34">
        <v>0</v>
      </c>
      <c r="F7" s="16">
        <v>0</v>
      </c>
      <c r="G7" s="34">
        <v>0</v>
      </c>
      <c r="H7" s="16">
        <f t="shared" si="0"/>
        <v>0</v>
      </c>
    </row>
    <row r="8" spans="1:8" x14ac:dyDescent="0.2">
      <c r="A8" s="26"/>
      <c r="B8" s="51" t="s">
        <v>3</v>
      </c>
      <c r="C8" s="34">
        <v>0</v>
      </c>
      <c r="D8" s="16">
        <v>0</v>
      </c>
      <c r="E8" s="34">
        <v>0</v>
      </c>
      <c r="F8" s="16">
        <v>0</v>
      </c>
      <c r="G8" s="34">
        <v>0</v>
      </c>
      <c r="H8" s="16">
        <f t="shared" si="0"/>
        <v>0</v>
      </c>
    </row>
    <row r="9" spans="1:8" x14ac:dyDescent="0.2">
      <c r="A9" s="26"/>
      <c r="B9" s="51" t="s">
        <v>4</v>
      </c>
      <c r="C9" s="34">
        <v>0</v>
      </c>
      <c r="D9" s="16">
        <v>0</v>
      </c>
      <c r="E9" s="34">
        <v>0</v>
      </c>
      <c r="F9" s="16">
        <v>0</v>
      </c>
      <c r="G9" s="34">
        <v>0</v>
      </c>
      <c r="H9" s="16">
        <f t="shared" si="0"/>
        <v>0</v>
      </c>
    </row>
    <row r="10" spans="1:8" x14ac:dyDescent="0.2">
      <c r="A10" s="27"/>
      <c r="B10" s="50" t="s">
        <v>5</v>
      </c>
      <c r="C10" s="34">
        <v>0</v>
      </c>
      <c r="D10" s="16">
        <v>0</v>
      </c>
      <c r="E10" s="34">
        <v>0</v>
      </c>
      <c r="F10" s="16">
        <v>0</v>
      </c>
      <c r="G10" s="34">
        <v>0</v>
      </c>
      <c r="H10" s="16">
        <f t="shared" si="0"/>
        <v>0</v>
      </c>
    </row>
    <row r="11" spans="1:8" x14ac:dyDescent="0.2">
      <c r="A11" s="31"/>
      <c r="B11" s="51" t="s">
        <v>24</v>
      </c>
      <c r="C11" s="35">
        <v>11534000</v>
      </c>
      <c r="D11" s="36">
        <v>5468230.7199999988</v>
      </c>
      <c r="E11" s="35">
        <v>17002230.719999999</v>
      </c>
      <c r="F11" s="36">
        <v>17002230.800000001</v>
      </c>
      <c r="G11" s="35">
        <v>16958738.41</v>
      </c>
      <c r="H11" s="16">
        <f>+G11-C11</f>
        <v>5424738.4100000001</v>
      </c>
    </row>
    <row r="12" spans="1:8" ht="22.5" x14ac:dyDescent="0.2">
      <c r="A12" s="31"/>
      <c r="B12" s="51" t="s">
        <v>25</v>
      </c>
      <c r="C12" s="34">
        <v>0</v>
      </c>
      <c r="D12" s="16">
        <v>0</v>
      </c>
      <c r="E12" s="34">
        <v>0</v>
      </c>
      <c r="F12" s="16">
        <v>0</v>
      </c>
      <c r="G12" s="34">
        <v>0</v>
      </c>
      <c r="H12" s="16">
        <v>0</v>
      </c>
    </row>
    <row r="13" spans="1:8" ht="22.5" x14ac:dyDescent="0.2">
      <c r="A13" s="31"/>
      <c r="B13" s="51" t="s">
        <v>26</v>
      </c>
      <c r="C13" s="35">
        <v>63333006</v>
      </c>
      <c r="D13" s="36">
        <v>16637552.870000005</v>
      </c>
      <c r="E13" s="35">
        <v>79970558.870000005</v>
      </c>
      <c r="F13" s="36">
        <v>79970558.829999998</v>
      </c>
      <c r="G13" s="35">
        <v>79970558.829999998</v>
      </c>
      <c r="H13" s="16">
        <f t="shared" ref="H13:H14" si="1">+G13-C13</f>
        <v>16637552.829999998</v>
      </c>
    </row>
    <row r="14" spans="1:8" x14ac:dyDescent="0.2">
      <c r="A14" s="26"/>
      <c r="B14" s="51" t="s">
        <v>6</v>
      </c>
      <c r="C14" s="35">
        <v>0</v>
      </c>
      <c r="D14" s="36">
        <v>5054987.8</v>
      </c>
      <c r="E14" s="35">
        <v>5054987.8</v>
      </c>
      <c r="F14" s="36">
        <v>5054987.8</v>
      </c>
      <c r="G14" s="35">
        <v>5054987.8</v>
      </c>
      <c r="H14" s="16">
        <f t="shared" si="1"/>
        <v>5054987.8</v>
      </c>
    </row>
    <row r="15" spans="1:8" x14ac:dyDescent="0.2">
      <c r="A15" s="26"/>
      <c r="C15" s="11"/>
      <c r="D15" s="11"/>
      <c r="E15" s="37"/>
      <c r="F15" s="11"/>
      <c r="G15" s="37"/>
      <c r="H15" s="11"/>
    </row>
    <row r="16" spans="1:8" x14ac:dyDescent="0.2">
      <c r="A16" s="9"/>
      <c r="B16" s="10" t="s">
        <v>13</v>
      </c>
      <c r="C16" s="38">
        <f>SUM(C5:C15)</f>
        <v>74867006</v>
      </c>
      <c r="D16" s="24">
        <f t="shared" ref="D16:H16" si="2">SUM(D5:D15)</f>
        <v>27160771.390000004</v>
      </c>
      <c r="E16" s="38">
        <f t="shared" si="2"/>
        <v>102027777.39</v>
      </c>
      <c r="F16" s="38">
        <f t="shared" si="2"/>
        <v>102027777.42999999</v>
      </c>
      <c r="G16" s="38">
        <f t="shared" si="2"/>
        <v>101984285.03999999</v>
      </c>
      <c r="H16" s="38">
        <f t="shared" si="2"/>
        <v>27117279.039999999</v>
      </c>
    </row>
    <row r="17" spans="1:8" x14ac:dyDescent="0.2">
      <c r="A17" s="28"/>
      <c r="B17" s="22"/>
      <c r="C17" s="23"/>
      <c r="D17" s="23"/>
      <c r="E17" s="29"/>
      <c r="F17" s="24" t="s">
        <v>21</v>
      </c>
      <c r="G17" s="30"/>
      <c r="H17" s="20"/>
    </row>
    <row r="18" spans="1:8" x14ac:dyDescent="0.2">
      <c r="A18" s="77" t="s">
        <v>23</v>
      </c>
      <c r="B18" s="78"/>
      <c r="C18" s="67" t="s">
        <v>22</v>
      </c>
      <c r="D18" s="67"/>
      <c r="E18" s="67"/>
      <c r="F18" s="67"/>
      <c r="G18" s="67"/>
      <c r="H18" s="75" t="s">
        <v>19</v>
      </c>
    </row>
    <row r="19" spans="1:8" ht="22.5" x14ac:dyDescent="0.2">
      <c r="A19" s="79"/>
      <c r="B19" s="80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76"/>
    </row>
    <row r="20" spans="1:8" x14ac:dyDescent="0.2">
      <c r="A20" s="81"/>
      <c r="B20" s="82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43" t="s">
        <v>27</v>
      </c>
      <c r="B21" s="44"/>
      <c r="C21" s="39">
        <v>0</v>
      </c>
      <c r="D21" s="17">
        <v>0</v>
      </c>
      <c r="E21" s="17">
        <v>0</v>
      </c>
      <c r="F21" s="17">
        <v>0</v>
      </c>
      <c r="G21" s="17">
        <v>0</v>
      </c>
      <c r="H21" s="17">
        <f t="shared" ref="H21" si="3">SUM(H22:H29)</f>
        <v>0</v>
      </c>
    </row>
    <row r="22" spans="1:8" x14ac:dyDescent="0.2">
      <c r="A22" s="12"/>
      <c r="B22" s="45" t="s">
        <v>0</v>
      </c>
      <c r="C22" s="40">
        <v>0</v>
      </c>
      <c r="D22" s="18">
        <v>0</v>
      </c>
      <c r="E22" s="18">
        <v>0</v>
      </c>
      <c r="F22" s="18">
        <v>0</v>
      </c>
      <c r="G22" s="18">
        <v>0</v>
      </c>
      <c r="H22" s="16">
        <f t="shared" ref="H22:H29" si="4">+G22-C22</f>
        <v>0</v>
      </c>
    </row>
    <row r="23" spans="1:8" x14ac:dyDescent="0.2">
      <c r="A23" s="12"/>
      <c r="B23" s="45" t="s">
        <v>1</v>
      </c>
      <c r="C23" s="40">
        <v>0</v>
      </c>
      <c r="D23" s="18">
        <v>0</v>
      </c>
      <c r="E23" s="18">
        <v>0</v>
      </c>
      <c r="F23" s="18">
        <v>0</v>
      </c>
      <c r="G23" s="18">
        <v>0</v>
      </c>
      <c r="H23" s="16">
        <f t="shared" si="4"/>
        <v>0</v>
      </c>
    </row>
    <row r="24" spans="1:8" x14ac:dyDescent="0.2">
      <c r="A24" s="12"/>
      <c r="B24" s="45" t="s">
        <v>2</v>
      </c>
      <c r="C24" s="40">
        <v>0</v>
      </c>
      <c r="D24" s="18">
        <v>0</v>
      </c>
      <c r="E24" s="18">
        <v>0</v>
      </c>
      <c r="F24" s="18">
        <v>0</v>
      </c>
      <c r="G24" s="18">
        <v>0</v>
      </c>
      <c r="H24" s="16">
        <f t="shared" si="4"/>
        <v>0</v>
      </c>
    </row>
    <row r="25" spans="1:8" x14ac:dyDescent="0.2">
      <c r="A25" s="12"/>
      <c r="B25" s="45" t="s">
        <v>3</v>
      </c>
      <c r="C25" s="40">
        <v>0</v>
      </c>
      <c r="D25" s="18">
        <v>0</v>
      </c>
      <c r="E25" s="18">
        <v>0</v>
      </c>
      <c r="F25" s="18">
        <v>0</v>
      </c>
      <c r="G25" s="18">
        <v>0</v>
      </c>
      <c r="H25" s="16">
        <f t="shared" si="4"/>
        <v>0</v>
      </c>
    </row>
    <row r="26" spans="1:8" x14ac:dyDescent="0.2">
      <c r="A26" s="12"/>
      <c r="B26" s="45" t="s">
        <v>28</v>
      </c>
      <c r="C26" s="40">
        <v>0</v>
      </c>
      <c r="D26" s="18">
        <v>0</v>
      </c>
      <c r="E26" s="18">
        <v>0</v>
      </c>
      <c r="F26" s="18">
        <v>0</v>
      </c>
      <c r="G26" s="18">
        <v>0</v>
      </c>
      <c r="H26" s="16">
        <f t="shared" si="4"/>
        <v>0</v>
      </c>
    </row>
    <row r="27" spans="1:8" x14ac:dyDescent="0.2">
      <c r="A27" s="12"/>
      <c r="B27" s="45" t="s">
        <v>29</v>
      </c>
      <c r="C27" s="40">
        <v>0</v>
      </c>
      <c r="D27" s="18">
        <v>0</v>
      </c>
      <c r="E27" s="18">
        <v>0</v>
      </c>
      <c r="F27" s="18">
        <v>0</v>
      </c>
      <c r="G27" s="18">
        <v>0</v>
      </c>
      <c r="H27" s="16">
        <f t="shared" si="4"/>
        <v>0</v>
      </c>
    </row>
    <row r="28" spans="1:8" ht="22.5" x14ac:dyDescent="0.2">
      <c r="A28" s="12"/>
      <c r="B28" s="45" t="s">
        <v>30</v>
      </c>
      <c r="C28" s="40">
        <v>0</v>
      </c>
      <c r="D28" s="18">
        <v>0</v>
      </c>
      <c r="E28" s="18">
        <v>0</v>
      </c>
      <c r="F28" s="18">
        <v>0</v>
      </c>
      <c r="G28" s="18">
        <v>0</v>
      </c>
      <c r="H28" s="16">
        <f t="shared" si="4"/>
        <v>0</v>
      </c>
    </row>
    <row r="29" spans="1:8" ht="22.5" x14ac:dyDescent="0.2">
      <c r="A29" s="12"/>
      <c r="B29" s="45" t="s">
        <v>26</v>
      </c>
      <c r="C29" s="40">
        <v>0</v>
      </c>
      <c r="D29" s="18">
        <v>0</v>
      </c>
      <c r="E29" s="18">
        <v>0</v>
      </c>
      <c r="F29" s="18">
        <v>0</v>
      </c>
      <c r="G29" s="18">
        <v>0</v>
      </c>
      <c r="H29" s="16">
        <f t="shared" si="4"/>
        <v>0</v>
      </c>
    </row>
    <row r="30" spans="1:8" x14ac:dyDescent="0.2">
      <c r="A30" s="12"/>
      <c r="B30" s="45"/>
      <c r="C30" s="40"/>
      <c r="D30" s="18"/>
      <c r="E30" s="18"/>
      <c r="F30" s="18"/>
      <c r="G30" s="18"/>
      <c r="H30" s="18"/>
    </row>
    <row r="31" spans="1:8" ht="36.75" customHeight="1" x14ac:dyDescent="0.2">
      <c r="A31" s="64" t="s">
        <v>34</v>
      </c>
      <c r="B31" s="65"/>
      <c r="C31" s="41">
        <f>+C32+C33+C34+C35</f>
        <v>74867006</v>
      </c>
      <c r="D31" s="41">
        <f t="shared" ref="D31:G31" si="5">+D32+D33+D34+D35</f>
        <v>22105783.590000004</v>
      </c>
      <c r="E31" s="41">
        <f t="shared" si="5"/>
        <v>96972789.590000004</v>
      </c>
      <c r="F31" s="41">
        <f t="shared" si="5"/>
        <v>96972789.629999995</v>
      </c>
      <c r="G31" s="41">
        <f t="shared" si="5"/>
        <v>96929297.239999995</v>
      </c>
      <c r="H31" s="19">
        <f t="shared" ref="H31" si="6">SUM(H32:H35)</f>
        <v>22062291.239999998</v>
      </c>
    </row>
    <row r="32" spans="1:8" x14ac:dyDescent="0.2">
      <c r="A32" s="12"/>
      <c r="B32" s="45" t="s">
        <v>1</v>
      </c>
      <c r="C32" s="40">
        <v>0</v>
      </c>
      <c r="D32" s="18">
        <v>0</v>
      </c>
      <c r="E32" s="18">
        <v>0</v>
      </c>
      <c r="F32" s="18">
        <v>0</v>
      </c>
      <c r="G32" s="18">
        <v>0</v>
      </c>
      <c r="H32" s="16">
        <f t="shared" ref="H32:H38" si="7">+G32-C32</f>
        <v>0</v>
      </c>
    </row>
    <row r="33" spans="1:8" x14ac:dyDescent="0.2">
      <c r="A33" s="12"/>
      <c r="B33" s="45" t="s">
        <v>31</v>
      </c>
      <c r="C33" s="40">
        <v>0</v>
      </c>
      <c r="D33" s="18">
        <v>0</v>
      </c>
      <c r="E33" s="18">
        <v>0</v>
      </c>
      <c r="F33" s="18">
        <v>0</v>
      </c>
      <c r="G33" s="18">
        <v>0</v>
      </c>
      <c r="H33" s="16">
        <f t="shared" si="7"/>
        <v>0</v>
      </c>
    </row>
    <row r="34" spans="1:8" x14ac:dyDescent="0.2">
      <c r="A34" s="12"/>
      <c r="B34" s="45" t="s">
        <v>32</v>
      </c>
      <c r="C34" s="35">
        <v>11534000</v>
      </c>
      <c r="D34" s="36">
        <v>5468230.7199999988</v>
      </c>
      <c r="E34" s="35">
        <v>17002230.719999999</v>
      </c>
      <c r="F34" s="36">
        <v>17002230.800000001</v>
      </c>
      <c r="G34" s="35">
        <v>16958738.41</v>
      </c>
      <c r="H34" s="16">
        <f t="shared" si="7"/>
        <v>5424738.4100000001</v>
      </c>
    </row>
    <row r="35" spans="1:8" ht="22.5" x14ac:dyDescent="0.2">
      <c r="A35" s="12"/>
      <c r="B35" s="45" t="s">
        <v>26</v>
      </c>
      <c r="C35" s="35">
        <v>63333006</v>
      </c>
      <c r="D35" s="36">
        <v>16637552.870000005</v>
      </c>
      <c r="E35" s="35">
        <v>79970558.870000005</v>
      </c>
      <c r="F35" s="36">
        <v>79970558.829999998</v>
      </c>
      <c r="G35" s="35">
        <v>79970558.829999998</v>
      </c>
      <c r="H35" s="16">
        <f t="shared" si="7"/>
        <v>16637552.829999998</v>
      </c>
    </row>
    <row r="36" spans="1:8" x14ac:dyDescent="0.2">
      <c r="A36" s="12"/>
      <c r="B36" s="45"/>
      <c r="C36" s="40"/>
      <c r="D36" s="18"/>
      <c r="E36" s="18"/>
      <c r="F36" s="18"/>
      <c r="G36" s="18"/>
      <c r="H36" s="18"/>
    </row>
    <row r="37" spans="1:8" x14ac:dyDescent="0.2">
      <c r="A37" s="32" t="s">
        <v>33</v>
      </c>
      <c r="B37" s="46"/>
      <c r="C37" s="41">
        <v>0</v>
      </c>
      <c r="D37" s="19">
        <v>5054987.8</v>
      </c>
      <c r="E37" s="19">
        <v>5054987.8</v>
      </c>
      <c r="F37" s="19">
        <v>5054987.8</v>
      </c>
      <c r="G37" s="19">
        <v>5054987.8</v>
      </c>
      <c r="H37" s="42">
        <f t="shared" si="7"/>
        <v>5054987.8</v>
      </c>
    </row>
    <row r="38" spans="1:8" x14ac:dyDescent="0.2">
      <c r="A38" s="47"/>
      <c r="B38" s="48" t="s">
        <v>6</v>
      </c>
      <c r="C38" s="35">
        <v>0</v>
      </c>
      <c r="D38" s="36">
        <v>5054987.8</v>
      </c>
      <c r="E38" s="35">
        <v>5054987.8</v>
      </c>
      <c r="F38" s="36">
        <v>5054987.8</v>
      </c>
      <c r="G38" s="35">
        <v>5054987.8</v>
      </c>
      <c r="H38" s="16">
        <f t="shared" si="7"/>
        <v>5054987.8</v>
      </c>
    </row>
    <row r="39" spans="1:8" x14ac:dyDescent="0.2">
      <c r="A39" s="13"/>
      <c r="B39" s="14" t="s">
        <v>13</v>
      </c>
      <c r="C39" s="38">
        <f>+C21+C31+C37</f>
        <v>74867006</v>
      </c>
      <c r="D39" s="38">
        <f t="shared" ref="D39:H39" si="8">+D21+D31+D37</f>
        <v>27160771.390000004</v>
      </c>
      <c r="E39" s="38">
        <f t="shared" si="8"/>
        <v>102027777.39</v>
      </c>
      <c r="F39" s="38">
        <f t="shared" si="8"/>
        <v>102027777.42999999</v>
      </c>
      <c r="G39" s="38">
        <f t="shared" si="8"/>
        <v>101984285.03999999</v>
      </c>
      <c r="H39" s="38">
        <f t="shared" si="8"/>
        <v>27117279.039999999</v>
      </c>
    </row>
    <row r="40" spans="1:8" x14ac:dyDescent="0.2">
      <c r="A40" s="21"/>
      <c r="B40" s="22"/>
      <c r="C40" s="23"/>
      <c r="D40" s="23"/>
      <c r="E40" s="23"/>
      <c r="F40" s="24" t="s">
        <v>21</v>
      </c>
      <c r="G40" s="25"/>
      <c r="H40" s="20"/>
    </row>
    <row r="41" spans="1:8" x14ac:dyDescent="0.2">
      <c r="B41" s="52" t="s">
        <v>36</v>
      </c>
      <c r="C41" s="53"/>
      <c r="D41" s="53"/>
      <c r="E41" s="54"/>
      <c r="F41" s="55"/>
    </row>
    <row r="42" spans="1:8" x14ac:dyDescent="0.2">
      <c r="B42" s="56"/>
      <c r="C42" s="53"/>
      <c r="D42" s="53"/>
      <c r="E42" s="57"/>
      <c r="F42" s="55"/>
    </row>
    <row r="43" spans="1:8" x14ac:dyDescent="0.2">
      <c r="B43" s="58"/>
      <c r="C43" s="59"/>
      <c r="D43" s="58"/>
      <c r="E43" s="57"/>
      <c r="F43" s="55"/>
    </row>
    <row r="44" spans="1:8" x14ac:dyDescent="0.2">
      <c r="B44" s="58"/>
      <c r="C44" s="59"/>
      <c r="D44" s="58"/>
      <c r="E44" s="57"/>
      <c r="F44" s="55"/>
    </row>
    <row r="45" spans="1:8" x14ac:dyDescent="0.2">
      <c r="B45" s="58"/>
      <c r="C45" s="59"/>
      <c r="D45" s="58"/>
      <c r="E45" s="57"/>
      <c r="F45" s="55"/>
    </row>
    <row r="46" spans="1:8" x14ac:dyDescent="0.2">
      <c r="B46" s="58"/>
      <c r="C46" s="59"/>
      <c r="D46" s="58"/>
      <c r="E46" s="57"/>
      <c r="F46" s="55"/>
    </row>
    <row r="47" spans="1:8" x14ac:dyDescent="0.2">
      <c r="B47" s="58"/>
      <c r="C47" s="59"/>
      <c r="D47" s="58"/>
      <c r="E47" s="57"/>
      <c r="F47" s="55"/>
    </row>
    <row r="48" spans="1:8" x14ac:dyDescent="0.2">
      <c r="B48" s="60"/>
      <c r="C48" s="58"/>
      <c r="D48" s="58"/>
      <c r="E48" s="57"/>
      <c r="F48" s="55"/>
    </row>
    <row r="49" spans="2:6" x14ac:dyDescent="0.2">
      <c r="B49" s="61"/>
      <c r="C49" s="58"/>
      <c r="D49" s="60"/>
      <c r="E49" s="57"/>
      <c r="F49" s="55"/>
    </row>
    <row r="50" spans="2:6" ht="39" customHeight="1" x14ac:dyDescent="0.2">
      <c r="B50" s="62" t="s">
        <v>37</v>
      </c>
      <c r="C50" s="63"/>
      <c r="E50" s="83" t="s">
        <v>38</v>
      </c>
      <c r="F50" s="83"/>
    </row>
  </sheetData>
  <sheetProtection formatCells="0" formatColumns="0" formatRows="0" insertRows="0" autoFilter="0"/>
  <mergeCells count="9">
    <mergeCell ref="E50:F50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 verticalCentered="1"/>
  <pageMargins left="0.70866141732283472" right="0.70866141732283472" top="1.3385826771653544" bottom="0.74803149606299213" header="0.31496062992125984" footer="0.31496062992125984"/>
  <pageSetup scale="69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Verónica</cp:lastModifiedBy>
  <cp:lastPrinted>2020-01-23T21:39:56Z</cp:lastPrinted>
  <dcterms:created xsi:type="dcterms:W3CDTF">2012-12-11T20:48:19Z</dcterms:created>
  <dcterms:modified xsi:type="dcterms:W3CDTF">2020-02-17T16:07:51Z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